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32" i="1"/>
  <c r="E32"/>
  <c r="D32"/>
  <c r="D27" l="1"/>
  <c r="D26" s="1"/>
  <c r="E30"/>
  <c r="F30"/>
  <c r="D30"/>
  <c r="E28"/>
  <c r="F28"/>
  <c r="D28"/>
  <c r="E15"/>
  <c r="F15"/>
  <c r="D15"/>
  <c r="E11"/>
  <c r="F11"/>
  <c r="F7" s="1"/>
  <c r="D11"/>
  <c r="E8"/>
  <c r="F8"/>
  <c r="D8"/>
  <c r="E27" l="1"/>
  <c r="E26" s="1"/>
  <c r="F27"/>
  <c r="F26" s="1"/>
  <c r="F39" s="1"/>
  <c r="E7"/>
  <c r="E39" s="1"/>
  <c r="D7"/>
  <c r="D39" s="1"/>
</calcChain>
</file>

<file path=xl/sharedStrings.xml><?xml version="1.0" encoding="utf-8"?>
<sst xmlns="http://schemas.openxmlformats.org/spreadsheetml/2006/main" count="98" uniqueCount="84">
  <si>
    <t>Наименование главного администратора доходов бюджета</t>
  </si>
  <si>
    <t>Федеральная налоговая служба</t>
  </si>
  <si>
    <t>182 1 05 03010 01 0000 110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</si>
  <si>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</si>
  <si>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</si>
  <si>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</si>
  <si>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</si>
  <si>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 за совершение нотариальных действий должностными лицами органов местного самоуправления</t>
  </si>
  <si>
    <t>Администрация муниципального образования  "Черноозерское сельское поселение"</t>
  </si>
  <si>
    <t>904 1 11 05013 13 0000 120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</si>
  <si>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</si>
  <si>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904 1 11 05025 13 0000 120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</si>
  <si>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</si>
  <si>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Администрация муниципального образования  " Кокшамарское сельское поселение"</t>
  </si>
  <si>
    <t>904 1 11 05075 10 0000 120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</si>
  <si>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</si>
  <si>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Администрация муниципального образования  " Черноозерское сельское поселение"</t>
  </si>
  <si>
    <t>904 1 11 09045 13 0000 120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</si>
  <si>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</si>
  <si>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904 1 13 01995 13 0000 130</t>
  </si>
  <si>
    <t>Прочие доходы от оказания платных услуг (работ) получателями средств бюджетов городских поселений</t>
  </si>
  <si>
    <t>904 1 13 02065 13 0000 130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</si>
  <si>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</si>
  <si>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904 1 11 05035 13 0000 120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</si>
  <si>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</si>
  <si>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904 1 14 06313 13 0000 430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</si>
  <si>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</si>
  <si>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Администрация муниципального образования  " Городское поселение Красногорский"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</si>
  <si>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</si>
  <si>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</si>
  <si>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Финансовый отдел Администрации Звениговского муниципального района</t>
  </si>
  <si>
    <t>Финансовый отдел муниципального образования "Звениговский муниципальный район"</t>
  </si>
  <si>
    <t>904 2 02 35118 10 0000 150</t>
  </si>
  <si>
    <t>Черноозерская сельская администрация Звениговского муниципального района Республики Марий Эл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</si>
  <si>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</si>
  <si>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992 2 02 40014 10 0120 150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</si>
  <si>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</si>
  <si>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992 2 02 40 014 10 0210 150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</si>
  <si>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районого бюджета</t>
  </si>
  <si>
    <t>992 2 02 49 999 10 0100 150</t>
  </si>
  <si>
    <t>Прочие межбюджетные трансферты, передаваемые бюджетам сельских поселений на осуществление полномочий в соответствии со статьей 23 ФЗ№ 131-ФЗ от 06.10.2003 г. «Об общих принципах организации местного самоуправления»</t>
  </si>
  <si>
    <t>Прогноз доходов бюджета на 2026 год</t>
  </si>
  <si>
    <t>992 2 02 40 014 10 0120 150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</si>
  <si>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</si>
  <si>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Финансовое управление Администрации Звениговского муниципального района</t>
  </si>
  <si>
    <t>(тыс.рублей)</t>
  </si>
  <si>
    <t>источников доходов бюджета Черноозерского сельского поселения</t>
  </si>
  <si>
    <t xml:space="preserve"> Реестр</t>
  </si>
  <si>
    <t>Прочие межбюджетные трансферты, передаваемые бюджетам сельских поселений на осуществление полномочий в соответствии со статьей 14 ФЗ№ 131-ФЗ от 06.10.2003 г. «Об общих принципах организации местного самоуправления»</t>
  </si>
  <si>
    <t>Финансовое управленике администрации Звениговского муниципального района Республики Марий Эл</t>
  </si>
  <si>
    <t>992 2 02 40 014 10 0110 150</t>
  </si>
  <si>
    <t>992 2 02 49 999 10 0200 150</t>
  </si>
  <si>
    <t>Прогноз доходов бюджета на 2027 год</t>
  </si>
  <si>
    <t>182 1 01 02010 01 1000 110</t>
  </si>
  <si>
    <t>182 1 06 01030 10 1000 110</t>
  </si>
  <si>
    <t>182 1 06 06033 10 1000 110</t>
  </si>
  <si>
    <t>182 1 06 06043 10 1000 110</t>
  </si>
  <si>
    <t>904 1 08 04020 01 1000 110</t>
  </si>
  <si>
    <t>Финансовое управление Администрации Звениговского муниципального района Республики Марий Эл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</si>
  <si>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РФ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</si>
  <si>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</si>
  <si>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</si>
  <si>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</si>
  <si>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</si>
  <si>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Итого доходов</t>
  </si>
  <si>
    <t>Наименование кода классификации
доходов бюджета</t>
  </si>
  <si>
    <t>Код классификации
доходов бюджета</t>
  </si>
  <si>
    <t>НАЛОГИ НА ИМУЩЕСТВО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</si>
  <si>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</si>
  <si>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</si>
  <si>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</si>
  <si>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</si>
  <si>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000 1 06 00 000 00 0000 000</t>
  </si>
  <si>
    <t>000 1 08 00 000 00 0000 000</t>
  </si>
  <si>
    <t>ГОСУДАРСТВЕННАЯ ПОШЛИНА</t>
  </si>
  <si>
    <t>000 2 02 10000 00 0000 000</t>
  </si>
  <si>
    <t>ДОТАЦИИ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</si>
  <si>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</si>
  <si>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000 2 02 30000 00 0000 000</t>
  </si>
  <si>
    <t>СУБВЕНЦИИ БЮДЖЕТАМ БЮДЖЕТНОЙ СИСТЕМЫ РОССИЙСКОЙ ФЕДЕРАЦИИ</t>
  </si>
  <si>
    <t>000 2 02 40000 00 0000 000</t>
  </si>
  <si>
    <t>ИНЫЕ МЕЖБЮДЖЕТНЫЕ ТРАНСФЕРТЫ</t>
  </si>
  <si>
    <t>Звениговского муниципального района Республики Марий Эл на 2026 год и плановый период 2027 и 2028 годов</t>
  </si>
  <si>
    <t>Прогноз доходов бюджета на 2028 год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</si>
</sst>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_ ;\-#,##0.0\ "/>
    <numFmt numFmtId="166" formatCode="?"/>
  </numFmts>
  <fonts count="6">
    <font>
      <sz val="11"/>
      <color rgb="FF000000"/>
      <name val="Calibri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9">
    <xf numFmtId="0" fontId="0" fillId="0" borderId="0" xfId="0" applyNumberFormat="1" applyFont="1"/>
    <xf numFmtId="0" fontId="1" fillId="0" borderId="0" xfId="0" applyNumberFormat="1" applyFont="1"/>
    <xf numFmtId="166" fontId="2" fillId="0" borderId="5" xfId="0" applyNumberFormat="1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left" vertical="top" wrapText="1"/>
    </xf>
    <xf numFmtId="166" fontId="2" fillId="0" borderId="5" xfId="0" applyNumberFormat="1" applyFont="1" applyBorder="1" applyAlignment="1">
      <alignment vertical="top" wrapText="1"/>
    </xf>
    <xf numFmtId="3" fontId="3" fillId="0" borderId="1" xfId="0" applyNumberFormat="1" applyFont="1" applyBorder="1" applyAlignment="1">
      <alignment horizontal="left" vertical="top"/>
    </xf>
    <xf numFmtId="0" fontId="2" fillId="0" borderId="1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0" xfId="0" applyNumberFormat="1" applyFont="1" applyAlignment="1">
      <alignment vertical="top"/>
    </xf>
    <xf numFmtId="0" fontId="2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vertical="top"/>
    </xf>
    <xf numFmtId="0" fontId="3" fillId="0" borderId="1" xfId="0" applyNumberFormat="1" applyFont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vertical="top"/>
    </xf>
    <xf numFmtId="0" fontId="2" fillId="0" borderId="0" xfId="0" applyNumberFormat="1" applyFont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NumberFormat="1" applyFont="1" applyAlignment="1">
      <alignment vertical="top" wrapText="1"/>
    </xf>
    <xf numFmtId="164" fontId="3" fillId="0" borderId="2" xfId="0" applyNumberFormat="1" applyFont="1" applyBorder="1" applyAlignment="1">
      <alignment horizontal="center" vertical="top"/>
    </xf>
    <xf numFmtId="0" fontId="3" fillId="0" borderId="2" xfId="0" applyNumberFormat="1" applyFont="1" applyBorder="1" applyAlignment="1">
      <alignment vertical="top"/>
    </xf>
    <xf numFmtId="0" fontId="3" fillId="0" borderId="2" xfId="0" applyNumberFormat="1" applyFont="1" applyBorder="1" applyAlignment="1">
      <alignment vertical="top" wrapText="1"/>
    </xf>
    <xf numFmtId="0" fontId="3" fillId="0" borderId="6" xfId="0" applyNumberFormat="1" applyFont="1" applyBorder="1" applyAlignment="1">
      <alignment vertical="top"/>
    </xf>
    <xf numFmtId="0" fontId="3" fillId="0" borderId="6" xfId="0" applyNumberFormat="1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2" fillId="4" borderId="5" xfId="0" applyFont="1" applyFill="1" applyBorder="1" applyAlignment="1">
      <alignment horizontal="left" vertical="top" wrapText="1"/>
    </xf>
    <xf numFmtId="16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164" fontId="3" fillId="3" borderId="5" xfId="0" applyNumberFormat="1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vertical="top"/>
    </xf>
    <xf numFmtId="0" fontId="2" fillId="0" borderId="0" xfId="0" applyNumberFormat="1" applyFont="1" applyAlignment="1">
      <alignment vertical="center" wrapText="1"/>
    </xf>
    <xf numFmtId="0" fontId="3" fillId="5" borderId="5" xfId="0" applyFont="1" applyFill="1" applyBorder="1" applyAlignment="1">
      <alignment vertical="top"/>
    </xf>
    <xf numFmtId="0" fontId="2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164" fontId="3" fillId="3" borderId="5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right"/>
    </xf>
    <xf numFmtId="165" fontId="4" fillId="0" borderId="1" xfId="0" applyNumberFormat="1" applyFont="1" applyBorder="1" applyAlignment="1">
      <alignment horizontal="center" vertical="top"/>
    </xf>
    <xf numFmtId="3" fontId="3" fillId="0" borderId="5" xfId="0" applyNumberFormat="1" applyFont="1" applyBorder="1" applyAlignment="1">
      <alignment horizontal="left" vertical="top"/>
    </xf>
    <xf numFmtId="0" fontId="3" fillId="5" borderId="5" xfId="0" applyFont="1" applyFill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top"/>
    </xf>
    <xf numFmtId="0" fontId="4" fillId="0" borderId="7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tabSelected="1" workbookViewId="0">
      <selection activeCell="D39" sqref="D39"/>
    </sheetView>
  </sheetViews>
  <sheetFormatPr defaultColWidth="9.140625" defaultRowHeight="15"/>
  <cols>
    <col min="1" max="1" width="32" customWidth="1"/>
    <col min="2" max="2" width="45.28515625" customWidth="1"/>
    <col min="3" max="3" width="21" customWidth="1"/>
    <col min="4" max="4" width="14.85546875" customWidth="1"/>
    <col min="5" max="5" width="14.7109375" customWidth="1"/>
    <col min="6" max="6" width="16.5703125" customWidth="1"/>
    <col min="7" max="1025" width="8.7109375" customWidth="1"/>
  </cols>
  <sheetData>
    <row r="1" spans="1:6" ht="21" customHeight="1"/>
    <row r="2" spans="1:6" ht="23.25" customHeight="1">
      <c r="A2" s="48" t="s">
        <v>47</v>
      </c>
      <c r="B2" s="48"/>
      <c r="C2" s="48"/>
      <c r="D2" s="48"/>
      <c r="E2" s="48"/>
      <c r="F2" s="48"/>
    </row>
    <row r="3" spans="1:6" ht="18" customHeight="1">
      <c r="A3" s="48" t="s">
        <v>46</v>
      </c>
      <c r="B3" s="48"/>
      <c r="C3" s="48"/>
      <c r="D3" s="48"/>
      <c r="E3" s="48"/>
      <c r="F3" s="48"/>
    </row>
    <row r="4" spans="1:6" ht="20.25" customHeight="1">
      <c r="A4" s="48" t="s">
        <v>82</v>
      </c>
      <c r="B4" s="48"/>
      <c r="C4" s="48"/>
      <c r="D4" s="48"/>
      <c r="E4" s="48"/>
      <c r="F4" s="48"/>
    </row>
    <row r="5" spans="1:6" ht="21.2" customHeight="1">
      <c r="A5" s="1"/>
      <c r="B5" s="1"/>
      <c r="C5" s="1"/>
      <c r="D5" s="1"/>
      <c r="E5" s="1"/>
      <c r="F5" s="37" t="s">
        <v>45</v>
      </c>
    </row>
    <row r="6" spans="1:6" ht="63">
      <c r="A6" s="3" t="s">
        <v>66</v>
      </c>
      <c r="B6" s="4" t="s">
        <v>65</v>
      </c>
      <c r="C6" s="4" t="s">
        <v>0</v>
      </c>
      <c r="D6" s="4" t="s">
        <v>41</v>
      </c>
      <c r="E6" s="4" t="s">
        <v>52</v>
      </c>
      <c r="F6" s="4" t="s">
        <v>83</v>
      </c>
    </row>
    <row r="7" spans="1:6" ht="19.5" customHeight="1">
      <c r="A7" s="5" t="s">
        <v>60</v>
      </c>
      <c r="B7" s="6" t="s">
        <v>61</v>
      </c>
      <c r="C7" s="4"/>
      <c r="D7" s="43">
        <f>D8+D11+D15</f>
        <v>70.5</v>
      </c>
      <c r="E7" s="43">
        <f t="shared" ref="E7:F7" si="0">E8+E11+E15</f>
        <v>73.5</v>
      </c>
      <c r="F7" s="43">
        <f t="shared" si="0"/>
        <v>77.5</v>
      </c>
    </row>
    <row r="8" spans="1:6" ht="15.75">
      <c r="A8" s="5" t="s">
        <v>62</v>
      </c>
      <c r="B8" s="6" t="s">
        <v>63</v>
      </c>
      <c r="C8" s="4"/>
      <c r="D8" s="43">
        <f>D9</f>
        <v>44</v>
      </c>
      <c r="E8" s="43">
        <f t="shared" ref="E8:F8" si="1">E9</f>
        <v>46</v>
      </c>
      <c r="F8" s="43">
        <f t="shared" si="1"/>
        <v>49</v>
      </c>
    </row>
    <row r="9" spans="1:6" ht="110.25">
      <c r="A9" s="7" t="s">
        <v>53</v>
      </c>
      <c r="B9" s="8" t="s">
        <v>43</v>
      </c>
      <c r="C9" s="9" t="s">
        <v>1</v>
      </c>
      <c r="D9" s="10">
        <v>44</v>
      </c>
      <c r="E9" s="10">
        <v>46</v>
      </c>
      <c r="F9" s="10">
        <v>49</v>
      </c>
    </row>
    <row r="10" spans="1:6" ht="31.5" hidden="1">
      <c r="A10" s="11" t="s">
        <v>2</v>
      </c>
      <c r="B10" s="12" t="s">
        <v>3</v>
      </c>
      <c r="C10" s="9" t="s">
        <v>1</v>
      </c>
      <c r="D10" s="10"/>
      <c r="E10" s="13"/>
      <c r="F10" s="13"/>
    </row>
    <row r="11" spans="1:6" ht="15.75">
      <c r="A11" s="39" t="s">
        <v>72</v>
      </c>
      <c r="B11" s="40" t="s">
        <v>67</v>
      </c>
      <c r="C11" s="9"/>
      <c r="D11" s="10">
        <f>D12+D13+D14</f>
        <v>26</v>
      </c>
      <c r="E11" s="10">
        <f t="shared" ref="E11:F11" si="2">E12+E13+E14</f>
        <v>27</v>
      </c>
      <c r="F11" s="10">
        <f t="shared" si="2"/>
        <v>28</v>
      </c>
    </row>
    <row r="12" spans="1:6" ht="65.25" customHeight="1">
      <c r="A12" s="14" t="s">
        <v>54</v>
      </c>
      <c r="B12" s="15" t="s">
        <v>4</v>
      </c>
      <c r="C12" s="9" t="s">
        <v>1</v>
      </c>
      <c r="D12" s="10">
        <v>2</v>
      </c>
      <c r="E12" s="10">
        <v>2</v>
      </c>
      <c r="F12" s="10">
        <v>2</v>
      </c>
    </row>
    <row r="13" spans="1:6" ht="63">
      <c r="A13" s="14" t="s">
        <v>55</v>
      </c>
      <c r="B13" s="15" t="s">
        <v>5</v>
      </c>
      <c r="C13" s="9" t="s">
        <v>1</v>
      </c>
      <c r="D13" s="16">
        <v>20</v>
      </c>
      <c r="E13" s="10">
        <v>21</v>
      </c>
      <c r="F13" s="10">
        <v>22</v>
      </c>
    </row>
    <row r="14" spans="1:6" ht="63">
      <c r="A14" s="14" t="s">
        <v>56</v>
      </c>
      <c r="B14" s="22" t="s">
        <v>6</v>
      </c>
      <c r="C14" s="9" t="s">
        <v>1</v>
      </c>
      <c r="D14" s="16">
        <v>4</v>
      </c>
      <c r="E14" s="10">
        <v>4</v>
      </c>
      <c r="F14" s="10">
        <v>4</v>
      </c>
    </row>
    <row r="15" spans="1:6" ht="15.75">
      <c r="A15" s="39" t="s">
        <v>73</v>
      </c>
      <c r="B15" s="40" t="s">
        <v>74</v>
      </c>
      <c r="C15" s="42"/>
      <c r="D15" s="16">
        <f>D16</f>
        <v>0.5</v>
      </c>
      <c r="E15" s="16">
        <f t="shared" ref="E15:F15" si="3">E16</f>
        <v>0.5</v>
      </c>
      <c r="F15" s="16">
        <f t="shared" si="3"/>
        <v>0.5</v>
      </c>
    </row>
    <row r="16" spans="1:6" ht="110.25">
      <c r="A16" s="14" t="s">
        <v>57</v>
      </c>
      <c r="B16" s="17" t="s">
        <v>7</v>
      </c>
      <c r="C16" s="18" t="s">
        <v>33</v>
      </c>
      <c r="D16" s="16">
        <v>0.5</v>
      </c>
      <c r="E16" s="16">
        <v>0.5</v>
      </c>
      <c r="F16" s="16">
        <v>0.5</v>
      </c>
    </row>
    <row r="17" spans="1:6" ht="0.75" hidden="1" customHeight="1">
      <c r="A17" s="14" t="s">
        <v>9</v>
      </c>
      <c r="B17" s="15" t="s">
        <v>10</v>
      </c>
      <c r="C17" s="9" t="s">
        <v>8</v>
      </c>
      <c r="D17" s="10"/>
      <c r="E17" s="13"/>
      <c r="F17" s="13"/>
    </row>
    <row r="18" spans="1:6" ht="19.5" hidden="1" customHeight="1">
      <c r="A18" s="11" t="s">
        <v>11</v>
      </c>
      <c r="B18" s="15" t="s">
        <v>12</v>
      </c>
      <c r="C18" s="9" t="s">
        <v>13</v>
      </c>
      <c r="D18" s="10"/>
      <c r="E18" s="13"/>
      <c r="F18" s="13"/>
    </row>
    <row r="19" spans="1:6" ht="20.25" hidden="1" customHeight="1">
      <c r="A19" s="14" t="s">
        <v>11</v>
      </c>
      <c r="B19" s="17" t="s">
        <v>12</v>
      </c>
      <c r="C19" s="9" t="s">
        <v>13</v>
      </c>
      <c r="D19" s="10"/>
      <c r="E19" s="13"/>
      <c r="F19" s="13"/>
    </row>
    <row r="20" spans="1:6" ht="12" hidden="1" customHeight="1">
      <c r="A20" s="14" t="s">
        <v>14</v>
      </c>
      <c r="B20" s="15" t="s">
        <v>15</v>
      </c>
      <c r="C20" s="9" t="s">
        <v>16</v>
      </c>
      <c r="D20" s="10"/>
      <c r="E20" s="13"/>
      <c r="F20" s="13"/>
    </row>
    <row r="21" spans="1:6" ht="15.75" hidden="1" customHeight="1">
      <c r="A21" s="14" t="s">
        <v>17</v>
      </c>
      <c r="B21" s="15" t="s">
        <v>18</v>
      </c>
      <c r="C21" s="9" t="s">
        <v>13</v>
      </c>
      <c r="D21" s="10"/>
      <c r="E21" s="13"/>
      <c r="F21" s="13"/>
    </row>
    <row r="22" spans="1:6" ht="14.25" hidden="1" customHeight="1">
      <c r="A22" s="14" t="s">
        <v>19</v>
      </c>
      <c r="B22" s="19" t="s">
        <v>20</v>
      </c>
      <c r="C22" s="9" t="s">
        <v>13</v>
      </c>
      <c r="D22" s="20"/>
      <c r="E22" s="13"/>
      <c r="F22" s="13"/>
    </row>
    <row r="23" spans="1:6" ht="30.75" hidden="1" customHeight="1">
      <c r="A23" s="14" t="s">
        <v>21</v>
      </c>
      <c r="B23" s="15" t="s">
        <v>22</v>
      </c>
      <c r="C23" s="9" t="s">
        <v>13</v>
      </c>
      <c r="D23" s="20"/>
      <c r="E23" s="13"/>
      <c r="F23" s="13"/>
    </row>
    <row r="24" spans="1:6" ht="20.25" hidden="1" customHeight="1">
      <c r="A24" s="14" t="s">
        <v>23</v>
      </c>
      <c r="B24" s="12" t="s">
        <v>24</v>
      </c>
      <c r="C24" s="9" t="s">
        <v>13</v>
      </c>
      <c r="D24" s="20"/>
      <c r="E24" s="13"/>
      <c r="F24" s="13"/>
    </row>
    <row r="25" spans="1:6" ht="141.75" hidden="1">
      <c r="A25" s="21" t="s">
        <v>25</v>
      </c>
      <c r="B25" s="19" t="s">
        <v>26</v>
      </c>
      <c r="C25" s="9" t="s">
        <v>27</v>
      </c>
      <c r="D25" s="10"/>
      <c r="E25" s="13"/>
      <c r="F25" s="13"/>
    </row>
    <row r="26" spans="1:6" ht="15.75">
      <c r="A26" s="5" t="s">
        <v>68</v>
      </c>
      <c r="B26" s="2" t="s">
        <v>69</v>
      </c>
      <c r="C26" s="41"/>
      <c r="D26" s="10">
        <f>D27</f>
        <v>4064.9789999999998</v>
      </c>
      <c r="E26" s="10">
        <f t="shared" ref="E26:F26" si="4">E27</f>
        <v>3299.7839999999997</v>
      </c>
      <c r="F26" s="10">
        <f t="shared" si="4"/>
        <v>3405.7469999999998</v>
      </c>
    </row>
    <row r="27" spans="1:6" ht="47.25">
      <c r="A27" s="5" t="s">
        <v>70</v>
      </c>
      <c r="B27" s="2" t="s">
        <v>71</v>
      </c>
      <c r="C27" s="41"/>
      <c r="D27" s="10">
        <f>D28+D30+D32</f>
        <v>4064.9789999999998</v>
      </c>
      <c r="E27" s="10">
        <f t="shared" ref="E27:F27" si="5">E28+E30+E32</f>
        <v>3299.7839999999997</v>
      </c>
      <c r="F27" s="10">
        <f t="shared" si="5"/>
        <v>3405.7469999999998</v>
      </c>
    </row>
    <row r="28" spans="1:6" ht="35.25" customHeight="1">
      <c r="A28" s="5" t="s">
        <v>75</v>
      </c>
      <c r="B28" s="2" t="s">
        <v>76</v>
      </c>
      <c r="C28" s="41"/>
      <c r="D28" s="10">
        <f>D29</f>
        <v>2310.6999999999998</v>
      </c>
      <c r="E28" s="10">
        <f t="shared" ref="E28:F28" si="6">E29</f>
        <v>2310.6999999999998</v>
      </c>
      <c r="F28" s="10">
        <f t="shared" si="6"/>
        <v>2310.6999999999998</v>
      </c>
    </row>
    <row r="29" spans="1:6" ht="94.5">
      <c r="A29" s="23" t="s">
        <v>28</v>
      </c>
      <c r="B29" s="24" t="s">
        <v>29</v>
      </c>
      <c r="C29" s="15" t="s">
        <v>44</v>
      </c>
      <c r="D29" s="10">
        <v>2310.6999999999998</v>
      </c>
      <c r="E29" s="10">
        <v>2310.6999999999998</v>
      </c>
      <c r="F29" s="10">
        <v>2310.6999999999998</v>
      </c>
    </row>
    <row r="30" spans="1:6" ht="31.5">
      <c r="A30" s="5" t="s">
        <v>78</v>
      </c>
      <c r="B30" s="2" t="s">
        <v>79</v>
      </c>
      <c r="C30" s="24"/>
      <c r="D30" s="44">
        <f>D31</f>
        <v>273</v>
      </c>
      <c r="E30" s="44">
        <f t="shared" ref="E30:F30" si="7">E31</f>
        <v>317</v>
      </c>
      <c r="F30" s="44">
        <f t="shared" si="7"/>
        <v>400</v>
      </c>
    </row>
    <row r="31" spans="1:6" ht="110.25">
      <c r="A31" s="25" t="s">
        <v>32</v>
      </c>
      <c r="B31" s="26" t="s">
        <v>77</v>
      </c>
      <c r="C31" s="18" t="s">
        <v>33</v>
      </c>
      <c r="D31" s="27">
        <v>273</v>
      </c>
      <c r="E31" s="27">
        <v>317</v>
      </c>
      <c r="F31" s="27">
        <v>400</v>
      </c>
    </row>
    <row r="32" spans="1:6" ht="15" customHeight="1">
      <c r="A32" s="5" t="s">
        <v>80</v>
      </c>
      <c r="B32" s="26" t="s">
        <v>81</v>
      </c>
      <c r="C32" s="18"/>
      <c r="D32" s="27">
        <f>D33+D34+D36+D38</f>
        <v>1481.279</v>
      </c>
      <c r="E32" s="27">
        <f>E33+E34+E36+E38</f>
        <v>672.08399999999995</v>
      </c>
      <c r="F32" s="27">
        <f>F33+F34+F36+F38</f>
        <v>695.04700000000003</v>
      </c>
    </row>
    <row r="33" spans="1:6" ht="110.25" hidden="1">
      <c r="A33" s="25" t="s">
        <v>50</v>
      </c>
      <c r="B33" s="26" t="s">
        <v>34</v>
      </c>
      <c r="C33" s="28" t="s">
        <v>58</v>
      </c>
      <c r="D33" s="27">
        <v>0</v>
      </c>
      <c r="E33" s="27">
        <v>0</v>
      </c>
      <c r="F33" s="27">
        <v>0</v>
      </c>
    </row>
    <row r="34" spans="1:6" ht="126" hidden="1">
      <c r="A34" s="25" t="s">
        <v>42</v>
      </c>
      <c r="B34" s="29" t="s">
        <v>59</v>
      </c>
      <c r="C34" s="28" t="s">
        <v>58</v>
      </c>
      <c r="D34" s="30">
        <v>0</v>
      </c>
      <c r="E34" s="30">
        <v>0</v>
      </c>
      <c r="F34" s="30">
        <v>0</v>
      </c>
    </row>
    <row r="35" spans="1:6" ht="109.5" hidden="1" customHeight="1">
      <c r="A35" s="14" t="s">
        <v>35</v>
      </c>
      <c r="B35" s="17" t="s">
        <v>36</v>
      </c>
      <c r="C35" s="15" t="s">
        <v>30</v>
      </c>
      <c r="D35" s="13"/>
      <c r="E35" s="13"/>
      <c r="F35" s="13"/>
    </row>
    <row r="36" spans="1:6" ht="94.5">
      <c r="A36" s="21" t="s">
        <v>37</v>
      </c>
      <c r="B36" s="8" t="s">
        <v>38</v>
      </c>
      <c r="C36" s="15" t="s">
        <v>44</v>
      </c>
      <c r="D36" s="10">
        <v>510.279</v>
      </c>
      <c r="E36" s="10">
        <v>672.08399999999995</v>
      </c>
      <c r="F36" s="10">
        <v>695.04700000000003</v>
      </c>
    </row>
    <row r="37" spans="1:6" ht="0.75" customHeight="1">
      <c r="A37" s="31" t="s">
        <v>39</v>
      </c>
      <c r="B37" s="32" t="s">
        <v>40</v>
      </c>
      <c r="C37" s="15" t="s">
        <v>31</v>
      </c>
      <c r="D37" s="13"/>
      <c r="E37" s="13"/>
      <c r="F37" s="13"/>
    </row>
    <row r="38" spans="1:6" ht="110.25">
      <c r="A38" s="33" t="s">
        <v>51</v>
      </c>
      <c r="B38" s="34" t="s">
        <v>48</v>
      </c>
      <c r="C38" s="18" t="s">
        <v>49</v>
      </c>
      <c r="D38" s="35">
        <v>971</v>
      </c>
      <c r="E38" s="36">
        <v>0</v>
      </c>
      <c r="F38" s="36">
        <v>0</v>
      </c>
    </row>
    <row r="39" spans="1:6" ht="15.75">
      <c r="A39" s="45" t="s">
        <v>64</v>
      </c>
      <c r="B39" s="46"/>
      <c r="C39" s="47"/>
      <c r="D39" s="38">
        <f>D7+D26</f>
        <v>4135.4789999999994</v>
      </c>
      <c r="E39" s="38">
        <f t="shared" ref="E39:F39" si="8">E7+E26</f>
        <v>3373.2839999999997</v>
      </c>
      <c r="F39" s="38">
        <f t="shared" si="8"/>
        <v>3483.2469999999998</v>
      </c>
    </row>
  </sheetData>
  <mergeCells count="4">
    <mergeCell ref="A39:C39"/>
    <mergeCell ref="A2:F2"/>
    <mergeCell ref="A3:F3"/>
    <mergeCell ref="A4:F4"/>
  </mergeCells>
  <printOptions horizontalCentered="1"/>
  <pageMargins left="0.70866141732283472" right="0.31496062992125984" top="0.39370078740157483" bottom="0.31496062992125984" header="0.35433070866141736" footer="0.27559055118110237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1</cp:lastModifiedBy>
  <cp:lastPrinted>2024-11-15T05:50:14Z</cp:lastPrinted>
  <dcterms:modified xsi:type="dcterms:W3CDTF">2025-11-13T07:35:37Z</dcterms:modified>
</cp:coreProperties>
</file>